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60" windowWidth="20730" windowHeight="11760"/>
  </bookViews>
  <sheets>
    <sheet name="приложение № 18" sheetId="2" r:id="rId1"/>
  </sheets>
  <definedNames>
    <definedName name="_xlnm.Print_Area" localSheetId="0">'приложение № 18'!$A$1:$L$100</definedName>
  </definedNames>
  <calcPr calcId="125725" calcOnSave="0"/>
</workbook>
</file>

<file path=xl/calcChain.xml><?xml version="1.0" encoding="utf-8"?>
<calcChain xmlns="http://schemas.openxmlformats.org/spreadsheetml/2006/main">
  <c r="L53" i="2"/>
  <c r="L51"/>
  <c r="I51"/>
  <c r="I53" s="1"/>
  <c r="C50"/>
  <c r="C51" l="1"/>
  <c r="C53"/>
  <c r="C44"/>
  <c r="C52"/>
  <c r="C40" l="1"/>
  <c r="I38"/>
  <c r="C38" s="1"/>
  <c r="D82" l="1"/>
  <c r="D83"/>
  <c r="D84"/>
  <c r="D86"/>
  <c r="D87"/>
  <c r="D88"/>
  <c r="C42"/>
  <c r="D81"/>
  <c r="L90"/>
  <c r="I68"/>
  <c r="D62"/>
  <c r="D68" s="1"/>
  <c r="C48"/>
  <c r="D90" l="1"/>
</calcChain>
</file>

<file path=xl/sharedStrings.xml><?xml version="1.0" encoding="utf-8"?>
<sst xmlns="http://schemas.openxmlformats.org/spreadsheetml/2006/main" count="73" uniqueCount="57">
  <si>
    <t>№ пп</t>
  </si>
  <si>
    <t>Наименование показателя</t>
  </si>
  <si>
    <t>в том числе</t>
  </si>
  <si>
    <t>окружных избирательных комиссий*</t>
  </si>
  <si>
    <t>1.</t>
  </si>
  <si>
    <t>Расходы на приобретение оборудования, других материальных ценностей</t>
  </si>
  <si>
    <t>2.</t>
  </si>
  <si>
    <t xml:space="preserve">Всего по разделу I </t>
  </si>
  <si>
    <t>Раздел III. Расходы нижестоящих избирательной комиссии по видам расходов</t>
  </si>
  <si>
    <t>расходы окружных избирательных комиссий</t>
  </si>
  <si>
    <t>расходы территориальных избирательных комиссий</t>
  </si>
  <si>
    <t>расходы участковых избирательных комиссий</t>
  </si>
  <si>
    <t>Оплата труда, в том числе компенсация и дополнительная оплата труда (вознаграждение)</t>
  </si>
  <si>
    <t>Начисления на дополнительную  оплату труда (вознаграждение)</t>
  </si>
  <si>
    <t>Расходы на изготовление печатной продукции и издательскую деятельность</t>
  </si>
  <si>
    <t>Расходы на связь</t>
  </si>
  <si>
    <t>Транспортные расходы</t>
  </si>
  <si>
    <t>Канцелярские расходы</t>
  </si>
  <si>
    <t>Командировочные расходы</t>
  </si>
  <si>
    <t>Другие расходы</t>
  </si>
  <si>
    <t>Сумма всего, руб.</t>
  </si>
  <si>
    <t>___________________</t>
  </si>
  <si>
    <t>(подпись)</t>
  </si>
  <si>
    <r>
      <t xml:space="preserve">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Код формы по ОКУД 0503605</t>
    </r>
  </si>
  <si>
    <t>ОТЧЕТ</t>
  </si>
  <si>
    <t xml:space="preserve">Куйтунской территориальной избирательной комиссии </t>
  </si>
  <si>
    <t>Сумма всего                тыс. руб.</t>
  </si>
  <si>
    <t xml:space="preserve">Приложение № 18
к Инструкции о порядке открытия и ведения счетов, учета, отчетности 
и перечисления денежных средств, выделенных Избирательной комиссии Иркутской области, другим избирательным комиссиям из бюджета Иркутской области, бюджетов муниципальных образований на подготовку и проведение выборов депутатов Законодательного Собрания Иркутской области, 
Губернатора Иркутской области, в органы местного самоуправления, 
референдума Иркутской области и местных референдумов
</t>
  </si>
  <si>
    <t>Раздел I. Расходы Избирательной комиссии Иркутской области, избирательной комиссии муниципального образования, окружной, территориальной избирательной комиссии по видам затрат</t>
  </si>
  <si>
    <t xml:space="preserve"> с. 2</t>
  </si>
  <si>
    <t>Избирательной комиссии Иркутской области, избирательной комиссии муниципального образования*</t>
  </si>
  <si>
    <t>территориальных избирательных комиссий*</t>
  </si>
  <si>
    <t>участковых избирательных комиссий*</t>
  </si>
  <si>
    <t>Расходы, оплаченные Избирательной комиссией Иркутской области, избирательной комиссией муниципального образования, окружной, территориальной избирательной  комиссией, в том числе:</t>
  </si>
  <si>
    <t>Расходы, оплаченные Избирательной комиссией Иркутской области, избирательной комиссией муниципального образования, окружной, территориальной избирательной комиссией за нижестоящие избирательные комиссии</t>
  </si>
  <si>
    <t xml:space="preserve">                                                                                                                                                                                                              с. 3</t>
  </si>
  <si>
    <t>№ п/п</t>
  </si>
  <si>
    <t xml:space="preserve">Полное наименование нижестоящей окружной, территориальной                избирательной комиссии </t>
  </si>
  <si>
    <t xml:space="preserve">В том числе расходы участковых избирательных комиссий </t>
  </si>
  <si>
    <t>Итого</t>
  </si>
  <si>
    <t>Сумма – всего, тыс. руб.</t>
  </si>
  <si>
    <t>Немчинова Татьяна  Аркадьевна</t>
  </si>
  <si>
    <t>териториальной избирательной комиссии</t>
  </si>
  <si>
    <t xml:space="preserve">Педседатель  Куйтунской </t>
  </si>
  <si>
    <t xml:space="preserve">Бухгалтер Куйтунской </t>
  </si>
  <si>
    <t xml:space="preserve">териториальной избирательной комиссии </t>
  </si>
  <si>
    <t>о расходовании средств муниципального бюджета, выделенных на подготовку и проведение</t>
  </si>
  <si>
    <r>
      <t xml:space="preserve">                                                         </t>
    </r>
    <r>
      <rPr>
        <b/>
        <sz val="12"/>
        <color indexed="8"/>
        <rFont val="Times New Roman"/>
        <family val="1"/>
        <charset val="204"/>
      </rPr>
      <t>Всего по разделу II</t>
    </r>
  </si>
  <si>
    <r>
      <t xml:space="preserve">                                      </t>
    </r>
    <r>
      <rPr>
        <b/>
        <sz val="12"/>
        <color indexed="8"/>
        <rFont val="Times New Roman"/>
        <family val="1"/>
        <charset val="204"/>
      </rPr>
      <t xml:space="preserve">Всего по разделу III    </t>
    </r>
  </si>
  <si>
    <t xml:space="preserve">Раздел II. Расходы средств муниципального бюджета нижестоящих избирательных комиссий, выделенных им на подготовку и проведение  выборов (референдума) </t>
  </si>
  <si>
    <t xml:space="preserve">                                                                                                                                                                                                                с. 4</t>
  </si>
  <si>
    <t>Суздальцева Людмила Ивановна</t>
  </si>
  <si>
    <t>Куйтунская территориальная избирательная комиссия(УИК 1001-1002)</t>
  </si>
  <si>
    <t xml:space="preserve"> "14" октября  2023 года</t>
  </si>
  <si>
    <t xml:space="preserve"> выборов депутатов Думы Новотельбинского  сельского муниципального образования второго созыва</t>
  </si>
  <si>
    <t>в Думу Новотельбинского сельского муниципального образования</t>
  </si>
  <si>
    <t>М.П.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</si>
</sst>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6" fillId="0" borderId="0" xfId="0" applyFont="1"/>
    <xf numFmtId="4" fontId="7" fillId="0" borderId="0" xfId="0" applyNumberFormat="1" applyFont="1"/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wrapText="1"/>
    </xf>
    <xf numFmtId="0" fontId="10" fillId="0" borderId="0" xfId="0" applyFont="1" applyAlignment="1"/>
    <xf numFmtId="4" fontId="8" fillId="0" borderId="1" xfId="0" applyNumberFormat="1" applyFont="1" applyBorder="1" applyAlignment="1">
      <alignment wrapText="1"/>
    </xf>
    <xf numFmtId="4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center" vertical="center"/>
    </xf>
    <xf numFmtId="0" fontId="10" fillId="0" borderId="0" xfId="0" applyFont="1"/>
    <xf numFmtId="0" fontId="8" fillId="0" borderId="0" xfId="0" applyFont="1"/>
    <xf numFmtId="4" fontId="8" fillId="0" borderId="0" xfId="0" applyNumberFormat="1" applyFont="1" applyAlignment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" fontId="8" fillId="0" borderId="1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center" wrapText="1"/>
    </xf>
    <xf numFmtId="4" fontId="8" fillId="0" borderId="14" xfId="0" applyNumberFormat="1" applyFont="1" applyBorder="1" applyAlignment="1">
      <alignment horizontal="center" wrapText="1"/>
    </xf>
    <xf numFmtId="4" fontId="8" fillId="0" borderId="3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center" wrapText="1"/>
    </xf>
    <xf numFmtId="4" fontId="8" fillId="0" borderId="5" xfId="0" applyNumberFormat="1" applyFont="1" applyBorder="1" applyAlignment="1">
      <alignment horizontal="center" wrapText="1"/>
    </xf>
    <xf numFmtId="4" fontId="8" fillId="0" borderId="6" xfId="0" applyNumberFormat="1" applyFont="1" applyBorder="1" applyAlignment="1">
      <alignment horizontal="center" wrapText="1"/>
    </xf>
    <xf numFmtId="4" fontId="8" fillId="0" borderId="9" xfId="0" applyNumberFormat="1" applyFont="1" applyBorder="1" applyAlignment="1">
      <alignment horizontal="center" wrapText="1"/>
    </xf>
    <xf numFmtId="4" fontId="8" fillId="0" borderId="7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4" fontId="9" fillId="0" borderId="14" xfId="0" applyNumberFormat="1" applyFont="1" applyBorder="1" applyAlignment="1">
      <alignment horizontal="center" wrapText="1"/>
    </xf>
    <xf numFmtId="4" fontId="9" fillId="0" borderId="3" xfId="0" applyNumberFormat="1" applyFont="1" applyBorder="1" applyAlignment="1">
      <alignment horizontal="center" wrapText="1"/>
    </xf>
    <xf numFmtId="4" fontId="8" fillId="0" borderId="4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tabSelected="1" view="pageBreakPreview" topLeftCell="A87" zoomScale="90" zoomScaleSheetLayoutView="90" workbookViewId="0">
      <selection activeCell="C94" sqref="C94"/>
    </sheetView>
  </sheetViews>
  <sheetFormatPr defaultRowHeight="15"/>
  <cols>
    <col min="1" max="1" width="6.85546875" customWidth="1"/>
    <col min="2" max="2" width="51.85546875" customWidth="1"/>
    <col min="3" max="3" width="17.85546875" customWidth="1"/>
    <col min="5" max="5" width="10.85546875" customWidth="1"/>
    <col min="6" max="6" width="9.140625" hidden="1" customWidth="1"/>
    <col min="7" max="7" width="17.28515625" customWidth="1"/>
    <col min="8" max="8" width="9.140625" hidden="1" customWidth="1"/>
    <col min="9" max="9" width="20.28515625" customWidth="1"/>
    <col min="10" max="11" width="1.42578125" hidden="1" customWidth="1"/>
    <col min="12" max="12" width="17.7109375" customWidth="1"/>
  </cols>
  <sheetData>
    <row r="1" spans="1:12" ht="15" customHeight="1">
      <c r="A1" s="3"/>
      <c r="D1" s="52" t="s">
        <v>27</v>
      </c>
      <c r="E1" s="52"/>
      <c r="F1" s="52"/>
      <c r="G1" s="52"/>
      <c r="H1" s="52"/>
      <c r="I1" s="52"/>
      <c r="J1" s="52"/>
      <c r="K1" s="52"/>
      <c r="L1" s="52"/>
    </row>
    <row r="2" spans="1:12" ht="15" customHeight="1">
      <c r="A2" s="9" t="s">
        <v>23</v>
      </c>
      <c r="B2" s="9"/>
      <c r="C2" s="9"/>
      <c r="D2" s="52"/>
      <c r="E2" s="52"/>
      <c r="F2" s="52"/>
      <c r="G2" s="52"/>
      <c r="H2" s="52"/>
      <c r="I2" s="52"/>
      <c r="J2" s="52"/>
      <c r="K2" s="52"/>
      <c r="L2" s="52"/>
    </row>
    <row r="3" spans="1:12">
      <c r="A3" s="3"/>
      <c r="D3" s="52"/>
      <c r="E3" s="52"/>
      <c r="F3" s="52"/>
      <c r="G3" s="52"/>
      <c r="H3" s="52"/>
      <c r="I3" s="52"/>
      <c r="J3" s="52"/>
      <c r="K3" s="52"/>
      <c r="L3" s="52"/>
    </row>
    <row r="4" spans="1:12">
      <c r="D4" s="52"/>
      <c r="E4" s="52"/>
      <c r="F4" s="52"/>
      <c r="G4" s="52"/>
      <c r="H4" s="52"/>
      <c r="I4" s="52"/>
      <c r="J4" s="52"/>
      <c r="K4" s="52"/>
      <c r="L4" s="52"/>
    </row>
    <row r="5" spans="1:12">
      <c r="D5" s="52"/>
      <c r="E5" s="52"/>
      <c r="F5" s="52"/>
      <c r="G5" s="52"/>
      <c r="H5" s="52"/>
      <c r="I5" s="52"/>
      <c r="J5" s="52"/>
      <c r="K5" s="52"/>
      <c r="L5" s="52"/>
    </row>
    <row r="6" spans="1:12">
      <c r="D6" s="52"/>
      <c r="E6" s="52"/>
      <c r="F6" s="52"/>
      <c r="G6" s="52"/>
      <c r="H6" s="52"/>
      <c r="I6" s="52"/>
      <c r="J6" s="52"/>
      <c r="K6" s="52"/>
      <c r="L6" s="52"/>
    </row>
    <row r="7" spans="1:12">
      <c r="D7" s="52"/>
      <c r="E7" s="52"/>
      <c r="F7" s="52"/>
      <c r="G7" s="52"/>
      <c r="H7" s="52"/>
      <c r="I7" s="52"/>
      <c r="J7" s="52"/>
      <c r="K7" s="52"/>
      <c r="L7" s="52"/>
    </row>
    <row r="8" spans="1:12">
      <c r="D8" s="52"/>
      <c r="E8" s="52"/>
      <c r="F8" s="52"/>
      <c r="G8" s="52"/>
      <c r="H8" s="52"/>
      <c r="I8" s="52"/>
      <c r="J8" s="52"/>
      <c r="K8" s="52"/>
      <c r="L8" s="52"/>
    </row>
    <row r="9" spans="1:12">
      <c r="D9" s="52"/>
      <c r="E9" s="52"/>
      <c r="F9" s="52"/>
      <c r="G9" s="52"/>
      <c r="H9" s="52"/>
      <c r="I9" s="52"/>
      <c r="J9" s="52"/>
      <c r="K9" s="52"/>
      <c r="L9" s="52"/>
    </row>
    <row r="10" spans="1:12">
      <c r="A10" s="4"/>
      <c r="B10" s="4"/>
      <c r="C10" s="4"/>
      <c r="D10" s="4"/>
      <c r="E10" s="4"/>
      <c r="F10" s="4"/>
      <c r="G10" s="4"/>
      <c r="H10" s="4"/>
      <c r="I10" s="4"/>
    </row>
    <row r="11" spans="1:12">
      <c r="A11" s="4"/>
      <c r="B11" s="4"/>
      <c r="C11" s="4"/>
      <c r="D11" s="4"/>
      <c r="E11" s="4"/>
      <c r="F11" s="4"/>
      <c r="G11" s="4"/>
      <c r="H11" s="4"/>
      <c r="I11" s="4"/>
    </row>
    <row r="12" spans="1:12">
      <c r="A12" s="4"/>
      <c r="B12" s="4"/>
      <c r="C12" s="4"/>
      <c r="D12" s="4"/>
      <c r="E12" s="4"/>
      <c r="F12" s="4"/>
      <c r="G12" s="4"/>
      <c r="H12" s="4"/>
      <c r="I12" s="4"/>
    </row>
    <row r="13" spans="1:12">
      <c r="A13" s="4"/>
    </row>
    <row r="14" spans="1:12">
      <c r="A14" s="4"/>
    </row>
    <row r="15" spans="1:12">
      <c r="A15" s="4"/>
    </row>
    <row r="16" spans="1:12">
      <c r="A16" s="4"/>
    </row>
    <row r="17" spans="1:12" ht="31.5" customHeight="1">
      <c r="A17" s="56" t="s">
        <v>24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18.75">
      <c r="A18" s="57" t="s">
        <v>25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 ht="18.75">
      <c r="A19" s="57" t="s">
        <v>55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12" ht="18.75">
      <c r="A20" s="57" t="s">
        <v>46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2" ht="18.75">
      <c r="A21" s="58" t="s">
        <v>54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1:12">
      <c r="A22" s="4"/>
      <c r="B22" s="3"/>
      <c r="C22" s="3"/>
      <c r="D22" s="3"/>
      <c r="E22" s="3"/>
      <c r="F22" s="3"/>
      <c r="G22" s="3"/>
      <c r="H22" s="3"/>
      <c r="I22" s="3"/>
      <c r="J22" s="3"/>
    </row>
    <row r="23" spans="1:12" ht="0.75" customHeight="1">
      <c r="A23" s="4"/>
      <c r="B23" s="3"/>
      <c r="C23" s="3"/>
      <c r="D23" s="3"/>
      <c r="E23" s="3"/>
      <c r="F23" s="3"/>
      <c r="G23" s="3"/>
      <c r="H23" s="3"/>
      <c r="I23" s="3"/>
      <c r="J23" s="3"/>
    </row>
    <row r="24" spans="1:12" hidden="1">
      <c r="A24" s="4"/>
      <c r="B24" s="59"/>
      <c r="C24" s="59"/>
      <c r="D24" s="59"/>
      <c r="E24" s="59"/>
      <c r="F24" s="59"/>
      <c r="G24" s="59"/>
      <c r="H24" s="59"/>
      <c r="I24" s="59"/>
      <c r="J24" s="59"/>
    </row>
    <row r="25" spans="1:12" hidden="1">
      <c r="A25" s="5"/>
    </row>
    <row r="26" spans="1:12" hidden="1"/>
    <row r="27" spans="1:12" hidden="1"/>
    <row r="28" spans="1:12" hidden="1"/>
    <row r="29" spans="1:12" hidden="1"/>
    <row r="30" spans="1:12" hidden="1"/>
    <row r="31" spans="1:12" hidden="1"/>
    <row r="32" spans="1:12" ht="15.75">
      <c r="A32" s="60" t="s">
        <v>29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1:12" ht="21.75" customHeight="1">
      <c r="A33" s="61" t="s">
        <v>28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</row>
    <row r="35" spans="1:12" ht="13.5" customHeight="1">
      <c r="A35" s="51" t="s">
        <v>0</v>
      </c>
      <c r="B35" s="51" t="s">
        <v>1</v>
      </c>
      <c r="C35" s="51" t="s">
        <v>26</v>
      </c>
      <c r="D35" s="53" t="s">
        <v>2</v>
      </c>
      <c r="E35" s="54"/>
      <c r="F35" s="54"/>
      <c r="G35" s="54"/>
      <c r="H35" s="54"/>
      <c r="I35" s="54"/>
      <c r="J35" s="54"/>
      <c r="K35" s="54"/>
      <c r="L35" s="55"/>
    </row>
    <row r="36" spans="1:12" ht="63" customHeight="1">
      <c r="A36" s="51"/>
      <c r="B36" s="51"/>
      <c r="C36" s="51"/>
      <c r="D36" s="51" t="s">
        <v>30</v>
      </c>
      <c r="E36" s="51"/>
      <c r="F36" s="51" t="s">
        <v>3</v>
      </c>
      <c r="G36" s="51"/>
      <c r="H36" s="51" t="s">
        <v>31</v>
      </c>
      <c r="I36" s="51"/>
      <c r="J36" s="51" t="s">
        <v>32</v>
      </c>
      <c r="K36" s="51"/>
      <c r="L36" s="51"/>
    </row>
    <row r="37" spans="1:12" ht="15.75">
      <c r="A37" s="10">
        <v>1</v>
      </c>
      <c r="B37" s="10">
        <v>2</v>
      </c>
      <c r="C37" s="10">
        <v>3</v>
      </c>
      <c r="D37" s="53">
        <v>4</v>
      </c>
      <c r="E37" s="54"/>
      <c r="F37" s="55"/>
      <c r="G37" s="51">
        <v>5</v>
      </c>
      <c r="H37" s="51"/>
      <c r="I37" s="51">
        <v>6</v>
      </c>
      <c r="J37" s="51"/>
      <c r="K37" s="51"/>
      <c r="L37" s="10">
        <v>7</v>
      </c>
    </row>
    <row r="38" spans="1:12" ht="24.95" customHeight="1">
      <c r="A38" s="63" t="s">
        <v>4</v>
      </c>
      <c r="B38" s="34" t="s">
        <v>33</v>
      </c>
      <c r="C38" s="67">
        <f>D38+G38+I38+L38</f>
        <v>157776</v>
      </c>
      <c r="D38" s="43"/>
      <c r="E38" s="44"/>
      <c r="F38" s="45"/>
      <c r="G38" s="35"/>
      <c r="H38" s="35"/>
      <c r="I38" s="35">
        <f>I40+I42+I44+I45+I46+I47+I48+I49+I50</f>
        <v>157776</v>
      </c>
      <c r="J38" s="35"/>
      <c r="K38" s="35"/>
      <c r="L38" s="36"/>
    </row>
    <row r="39" spans="1:12" ht="53.25" customHeight="1">
      <c r="A39" s="64"/>
      <c r="B39" s="34"/>
      <c r="C39" s="67"/>
      <c r="D39" s="46"/>
      <c r="E39" s="47"/>
      <c r="F39" s="48"/>
      <c r="G39" s="35"/>
      <c r="H39" s="35"/>
      <c r="I39" s="35"/>
      <c r="J39" s="35"/>
      <c r="K39" s="35"/>
      <c r="L39" s="36"/>
    </row>
    <row r="40" spans="1:12" ht="24.95" customHeight="1">
      <c r="A40" s="65"/>
      <c r="B40" s="34" t="s">
        <v>12</v>
      </c>
      <c r="C40" s="35">
        <f>D40+G40+I40+L40</f>
        <v>105912</v>
      </c>
      <c r="D40" s="43"/>
      <c r="E40" s="44"/>
      <c r="F40" s="45"/>
      <c r="G40" s="35"/>
      <c r="H40" s="35"/>
      <c r="I40" s="35">
        <v>105912</v>
      </c>
      <c r="J40" s="35"/>
      <c r="K40" s="35"/>
      <c r="L40" s="36"/>
    </row>
    <row r="41" spans="1:12" ht="12.75" customHeight="1">
      <c r="A41" s="65"/>
      <c r="B41" s="34"/>
      <c r="C41" s="35"/>
      <c r="D41" s="46"/>
      <c r="E41" s="47"/>
      <c r="F41" s="48"/>
      <c r="G41" s="35"/>
      <c r="H41" s="35"/>
      <c r="I41" s="35"/>
      <c r="J41" s="35"/>
      <c r="K41" s="35"/>
      <c r="L41" s="36"/>
    </row>
    <row r="42" spans="1:12" ht="31.5" customHeight="1">
      <c r="A42" s="65"/>
      <c r="B42" s="34" t="s">
        <v>13</v>
      </c>
      <c r="C42" s="35">
        <f>I42</f>
        <v>0</v>
      </c>
      <c r="D42" s="43"/>
      <c r="E42" s="44"/>
      <c r="F42" s="45"/>
      <c r="G42" s="35"/>
      <c r="H42" s="35"/>
      <c r="I42" s="35">
        <v>0</v>
      </c>
      <c r="J42" s="35"/>
      <c r="K42" s="35"/>
      <c r="L42" s="36"/>
    </row>
    <row r="43" spans="1:12" ht="4.5" customHeight="1">
      <c r="A43" s="65"/>
      <c r="B43" s="34"/>
      <c r="C43" s="35"/>
      <c r="D43" s="46"/>
      <c r="E43" s="47"/>
      <c r="F43" s="48"/>
      <c r="G43" s="35"/>
      <c r="H43" s="35"/>
      <c r="I43" s="35"/>
      <c r="J43" s="35"/>
      <c r="K43" s="35"/>
      <c r="L43" s="36"/>
    </row>
    <row r="44" spans="1:12" ht="34.5" customHeight="1">
      <c r="A44" s="65"/>
      <c r="B44" s="11" t="s">
        <v>14</v>
      </c>
      <c r="C44" s="33">
        <f>D44+G44+I44</f>
        <v>3108</v>
      </c>
      <c r="D44" s="49"/>
      <c r="E44" s="50"/>
      <c r="F44" s="13"/>
      <c r="G44" s="35"/>
      <c r="H44" s="35"/>
      <c r="I44" s="35">
        <v>3108</v>
      </c>
      <c r="J44" s="35"/>
      <c r="K44" s="35"/>
      <c r="L44" s="14"/>
    </row>
    <row r="45" spans="1:12" ht="25.15" customHeight="1">
      <c r="A45" s="65"/>
      <c r="B45" s="11" t="s">
        <v>15</v>
      </c>
      <c r="C45" s="32">
        <v>518</v>
      </c>
      <c r="D45" s="39"/>
      <c r="E45" s="40"/>
      <c r="F45" s="41"/>
      <c r="G45" s="35"/>
      <c r="H45" s="35"/>
      <c r="I45" s="35">
        <v>518</v>
      </c>
      <c r="J45" s="35"/>
      <c r="K45" s="35"/>
      <c r="L45" s="14"/>
    </row>
    <row r="46" spans="1:12" ht="24.95" customHeight="1">
      <c r="A46" s="65"/>
      <c r="B46" s="11" t="s">
        <v>16</v>
      </c>
      <c r="C46" s="12">
        <v>0</v>
      </c>
      <c r="D46" s="49"/>
      <c r="E46" s="50"/>
      <c r="F46" s="13"/>
      <c r="G46" s="35"/>
      <c r="H46" s="35"/>
      <c r="I46" s="35">
        <v>0</v>
      </c>
      <c r="J46" s="35"/>
      <c r="K46" s="35"/>
      <c r="L46" s="14"/>
    </row>
    <row r="47" spans="1:12" ht="24.95" customHeight="1">
      <c r="A47" s="65"/>
      <c r="B47" s="11" t="s">
        <v>17</v>
      </c>
      <c r="C47" s="32">
        <v>1270</v>
      </c>
      <c r="D47" s="39"/>
      <c r="E47" s="40"/>
      <c r="F47" s="41"/>
      <c r="G47" s="35"/>
      <c r="H47" s="35"/>
      <c r="I47" s="35">
        <v>1270</v>
      </c>
      <c r="J47" s="35"/>
      <c r="K47" s="35"/>
      <c r="L47" s="14"/>
    </row>
    <row r="48" spans="1:12" ht="33" customHeight="1">
      <c r="A48" s="65"/>
      <c r="B48" s="11" t="s">
        <v>18</v>
      </c>
      <c r="C48" s="12">
        <f t="shared" ref="C48" si="0">I48</f>
        <v>0</v>
      </c>
      <c r="D48" s="49"/>
      <c r="E48" s="50"/>
      <c r="F48" s="13"/>
      <c r="G48" s="35"/>
      <c r="H48" s="35"/>
      <c r="I48" s="35">
        <v>0</v>
      </c>
      <c r="J48" s="35"/>
      <c r="K48" s="35"/>
      <c r="L48" s="14"/>
    </row>
    <row r="49" spans="1:12" ht="34.5" customHeight="1">
      <c r="A49" s="65"/>
      <c r="B49" s="11" t="s">
        <v>5</v>
      </c>
      <c r="C49" s="12">
        <v>0</v>
      </c>
      <c r="D49" s="39"/>
      <c r="E49" s="40"/>
      <c r="F49" s="41"/>
      <c r="G49" s="35"/>
      <c r="H49" s="35"/>
      <c r="I49" s="35">
        <v>0</v>
      </c>
      <c r="J49" s="35"/>
      <c r="K49" s="35"/>
      <c r="L49" s="14"/>
    </row>
    <row r="50" spans="1:12" ht="24.75" customHeight="1">
      <c r="A50" s="65"/>
      <c r="B50" s="11" t="s">
        <v>19</v>
      </c>
      <c r="C50" s="12">
        <f>I50</f>
        <v>46968</v>
      </c>
      <c r="D50" s="49"/>
      <c r="E50" s="50"/>
      <c r="F50" s="13"/>
      <c r="G50" s="35"/>
      <c r="H50" s="35"/>
      <c r="I50" s="35">
        <v>46968</v>
      </c>
      <c r="J50" s="35"/>
      <c r="K50" s="35"/>
      <c r="L50" s="14"/>
    </row>
    <row r="51" spans="1:12" ht="24.75" customHeight="1">
      <c r="A51" s="66"/>
      <c r="B51" s="16" t="s">
        <v>39</v>
      </c>
      <c r="C51" s="15">
        <f>I51+L51</f>
        <v>157776</v>
      </c>
      <c r="D51" s="39"/>
      <c r="E51" s="40"/>
      <c r="F51" s="41"/>
      <c r="G51" s="35"/>
      <c r="H51" s="35"/>
      <c r="I51" s="35">
        <f>SUM(I40:K50)</f>
        <v>157776</v>
      </c>
      <c r="J51" s="35"/>
      <c r="K51" s="35"/>
      <c r="L51" s="14">
        <f>SUM(L40:L50)</f>
        <v>0</v>
      </c>
    </row>
    <row r="52" spans="1:12" ht="93" customHeight="1">
      <c r="A52" s="30" t="s">
        <v>6</v>
      </c>
      <c r="B52" s="17" t="s">
        <v>34</v>
      </c>
      <c r="C52" s="15">
        <f>L52</f>
        <v>43900</v>
      </c>
      <c r="D52" s="39"/>
      <c r="E52" s="40"/>
      <c r="F52" s="41"/>
      <c r="G52" s="35"/>
      <c r="H52" s="35"/>
      <c r="I52" s="35"/>
      <c r="J52" s="35"/>
      <c r="K52" s="35"/>
      <c r="L52" s="14">
        <v>43900</v>
      </c>
    </row>
    <row r="53" spans="1:12" ht="5.25" customHeight="1">
      <c r="A53" s="51"/>
      <c r="B53" s="76" t="s">
        <v>7</v>
      </c>
      <c r="C53" s="67">
        <f>I53+L53</f>
        <v>201676</v>
      </c>
      <c r="D53" s="43"/>
      <c r="E53" s="44"/>
      <c r="F53" s="45"/>
      <c r="G53" s="35"/>
      <c r="H53" s="35"/>
      <c r="I53" s="35">
        <f>I51</f>
        <v>157776</v>
      </c>
      <c r="J53" s="35"/>
      <c r="K53" s="35"/>
      <c r="L53" s="36">
        <f>L52</f>
        <v>43900</v>
      </c>
    </row>
    <row r="54" spans="1:12" ht="12.75" customHeight="1">
      <c r="A54" s="51"/>
      <c r="B54" s="77"/>
      <c r="C54" s="67"/>
      <c r="D54" s="46"/>
      <c r="E54" s="47"/>
      <c r="F54" s="48"/>
      <c r="G54" s="35"/>
      <c r="H54" s="35"/>
      <c r="I54" s="35"/>
      <c r="J54" s="35"/>
      <c r="K54" s="35"/>
      <c r="L54" s="36"/>
    </row>
    <row r="55" spans="1:12">
      <c r="C55" s="6"/>
      <c r="D55" s="6"/>
      <c r="E55" s="6"/>
      <c r="F55" s="6"/>
      <c r="G55" s="6"/>
      <c r="H55" s="6"/>
      <c r="I55" s="6"/>
      <c r="J55" s="6"/>
      <c r="K55" s="6"/>
    </row>
    <row r="56" spans="1:12">
      <c r="A56" s="79" t="s">
        <v>35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1:12" ht="15" customHeight="1">
      <c r="A57" s="74" t="s">
        <v>49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1:12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1:12" ht="15.75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33.75" customHeight="1">
      <c r="A60" s="10" t="s">
        <v>36</v>
      </c>
      <c r="B60" s="53" t="s">
        <v>37</v>
      </c>
      <c r="C60" s="55"/>
      <c r="D60" s="53" t="s">
        <v>40</v>
      </c>
      <c r="E60" s="54"/>
      <c r="F60" s="54"/>
      <c r="G60" s="55"/>
      <c r="H60" s="20"/>
      <c r="I60" s="78" t="s">
        <v>38</v>
      </c>
      <c r="J60" s="78"/>
      <c r="K60" s="78"/>
      <c r="L60" s="78"/>
    </row>
    <row r="61" spans="1:12" ht="15.75">
      <c r="A61" s="10">
        <v>1</v>
      </c>
      <c r="B61" s="53">
        <v>2</v>
      </c>
      <c r="C61" s="55"/>
      <c r="D61" s="53">
        <v>3</v>
      </c>
      <c r="E61" s="54"/>
      <c r="F61" s="54"/>
      <c r="G61" s="55"/>
      <c r="H61" s="20"/>
      <c r="I61" s="75">
        <v>4</v>
      </c>
      <c r="J61" s="75"/>
      <c r="K61" s="75"/>
      <c r="L61" s="75"/>
    </row>
    <row r="62" spans="1:12" ht="30.75" customHeight="1">
      <c r="A62" s="10">
        <v>1</v>
      </c>
      <c r="B62" s="37" t="s">
        <v>52</v>
      </c>
      <c r="C62" s="38"/>
      <c r="D62" s="39">
        <f>I62</f>
        <v>43900</v>
      </c>
      <c r="E62" s="40"/>
      <c r="F62" s="40"/>
      <c r="G62" s="41"/>
      <c r="H62" s="21"/>
      <c r="I62" s="42">
        <v>43900</v>
      </c>
      <c r="J62" s="42"/>
      <c r="K62" s="42"/>
      <c r="L62" s="42"/>
    </row>
    <row r="63" spans="1:12" ht="24.75" customHeight="1">
      <c r="A63" s="10"/>
      <c r="B63" s="37"/>
      <c r="C63" s="38"/>
      <c r="D63" s="39"/>
      <c r="E63" s="40"/>
      <c r="F63" s="40"/>
      <c r="G63" s="41"/>
      <c r="H63" s="21"/>
      <c r="I63" s="42"/>
      <c r="J63" s="42"/>
      <c r="K63" s="42"/>
      <c r="L63" s="42"/>
    </row>
    <row r="64" spans="1:12" ht="24.95" customHeight="1">
      <c r="A64" s="10"/>
      <c r="B64" s="37"/>
      <c r="C64" s="38"/>
      <c r="D64" s="39"/>
      <c r="E64" s="40"/>
      <c r="F64" s="40"/>
      <c r="G64" s="41"/>
      <c r="H64" s="21"/>
      <c r="I64" s="42"/>
      <c r="J64" s="42"/>
      <c r="K64" s="42"/>
      <c r="L64" s="42"/>
    </row>
    <row r="65" spans="1:12" ht="24.95" customHeight="1">
      <c r="A65" s="10"/>
      <c r="B65" s="37"/>
      <c r="C65" s="38"/>
      <c r="D65" s="39"/>
      <c r="E65" s="40"/>
      <c r="F65" s="40"/>
      <c r="G65" s="41"/>
      <c r="H65" s="21"/>
      <c r="I65" s="42"/>
      <c r="J65" s="42"/>
      <c r="K65" s="42"/>
      <c r="L65" s="42"/>
    </row>
    <row r="66" spans="1:12" ht="24.95" customHeight="1">
      <c r="A66" s="10"/>
      <c r="B66" s="37"/>
      <c r="C66" s="38"/>
      <c r="D66" s="39"/>
      <c r="E66" s="40"/>
      <c r="F66" s="40"/>
      <c r="G66" s="41"/>
      <c r="H66" s="21"/>
      <c r="I66" s="42"/>
      <c r="J66" s="42"/>
      <c r="K66" s="42"/>
      <c r="L66" s="42"/>
    </row>
    <row r="67" spans="1:12" ht="24.75" customHeight="1">
      <c r="A67" s="10"/>
      <c r="B67" s="37"/>
      <c r="C67" s="38"/>
      <c r="D67" s="39"/>
      <c r="E67" s="40"/>
      <c r="F67" s="40"/>
      <c r="G67" s="41"/>
      <c r="H67" s="21"/>
      <c r="I67" s="42"/>
      <c r="J67" s="42"/>
      <c r="K67" s="42"/>
      <c r="L67" s="42"/>
    </row>
    <row r="68" spans="1:12" ht="24.95" customHeight="1">
      <c r="A68" s="10"/>
      <c r="B68" s="53" t="s">
        <v>47</v>
      </c>
      <c r="C68" s="55"/>
      <c r="D68" s="68">
        <f>SUM(D62:G67)</f>
        <v>43900</v>
      </c>
      <c r="E68" s="69"/>
      <c r="F68" s="69"/>
      <c r="G68" s="70"/>
      <c r="H68" s="21"/>
      <c r="I68" s="71">
        <f>SUM(I62:L67)</f>
        <v>43900</v>
      </c>
      <c r="J68" s="72"/>
      <c r="K68" s="72"/>
      <c r="L68" s="73"/>
    </row>
    <row r="69" spans="1:12">
      <c r="A69" s="79" t="s">
        <v>50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1:12" ht="15.75">
      <c r="A70" s="80" t="s">
        <v>8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</row>
    <row r="71" spans="1:12" ht="15.75">
      <c r="A71" s="22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2" ht="12" customHeight="1">
      <c r="A72" s="51" t="s">
        <v>0</v>
      </c>
      <c r="B72" s="81"/>
      <c r="C72" s="82"/>
      <c r="D72" s="81" t="s">
        <v>20</v>
      </c>
      <c r="E72" s="82"/>
      <c r="F72" s="11"/>
      <c r="G72" s="81" t="s">
        <v>2</v>
      </c>
      <c r="H72" s="87"/>
      <c r="I72" s="87"/>
      <c r="J72" s="87"/>
      <c r="K72" s="87"/>
      <c r="L72" s="82"/>
    </row>
    <row r="73" spans="1:12" ht="5.25" customHeight="1">
      <c r="A73" s="51"/>
      <c r="B73" s="83"/>
      <c r="C73" s="84"/>
      <c r="D73" s="83"/>
      <c r="E73" s="84"/>
      <c r="F73" s="11"/>
      <c r="G73" s="83"/>
      <c r="H73" s="61"/>
      <c r="I73" s="61"/>
      <c r="J73" s="61"/>
      <c r="K73" s="61"/>
      <c r="L73" s="84"/>
    </row>
    <row r="74" spans="1:12" ht="15" hidden="1" customHeight="1">
      <c r="A74" s="51"/>
      <c r="B74" s="83"/>
      <c r="C74" s="84"/>
      <c r="D74" s="83"/>
      <c r="E74" s="84"/>
      <c r="F74" s="11"/>
      <c r="G74" s="83"/>
      <c r="H74" s="61"/>
      <c r="I74" s="61"/>
      <c r="J74" s="61"/>
      <c r="K74" s="61"/>
      <c r="L74" s="84"/>
    </row>
    <row r="75" spans="1:12" ht="15" hidden="1" customHeight="1">
      <c r="A75" s="51"/>
      <c r="B75" s="83"/>
      <c r="C75" s="84"/>
      <c r="D75" s="83"/>
      <c r="E75" s="84"/>
      <c r="F75" s="11"/>
      <c r="G75" s="83"/>
      <c r="H75" s="61"/>
      <c r="I75" s="61"/>
      <c r="J75" s="61"/>
      <c r="K75" s="61"/>
      <c r="L75" s="84"/>
    </row>
    <row r="76" spans="1:12" ht="15" hidden="1" customHeight="1">
      <c r="A76" s="51"/>
      <c r="B76" s="83"/>
      <c r="C76" s="84"/>
      <c r="D76" s="83"/>
      <c r="E76" s="84"/>
      <c r="F76" s="11"/>
      <c r="G76" s="83"/>
      <c r="H76" s="61"/>
      <c r="I76" s="61"/>
      <c r="J76" s="61"/>
      <c r="K76" s="61"/>
      <c r="L76" s="84"/>
    </row>
    <row r="77" spans="1:12" ht="15" hidden="1" customHeight="1">
      <c r="A77" s="51"/>
      <c r="B77" s="83"/>
      <c r="C77" s="84"/>
      <c r="D77" s="83"/>
      <c r="E77" s="84"/>
      <c r="F77" s="11"/>
      <c r="G77" s="85"/>
      <c r="H77" s="62"/>
      <c r="I77" s="62"/>
      <c r="J77" s="62"/>
      <c r="K77" s="62"/>
      <c r="L77" s="86"/>
    </row>
    <row r="78" spans="1:12" ht="85.5" customHeight="1">
      <c r="A78" s="51"/>
      <c r="B78" s="85"/>
      <c r="C78" s="86"/>
      <c r="D78" s="85"/>
      <c r="E78" s="86"/>
      <c r="F78" s="10" t="s">
        <v>11</v>
      </c>
      <c r="G78" s="10" t="s">
        <v>9</v>
      </c>
      <c r="H78" s="23"/>
      <c r="I78" s="10" t="s">
        <v>10</v>
      </c>
      <c r="J78" s="10" t="s">
        <v>10</v>
      </c>
      <c r="K78" s="10" t="s">
        <v>11</v>
      </c>
      <c r="L78" s="10" t="s">
        <v>11</v>
      </c>
    </row>
    <row r="79" spans="1:12" ht="15.75">
      <c r="A79" s="51">
        <v>1</v>
      </c>
      <c r="B79" s="81">
        <v>2</v>
      </c>
      <c r="C79" s="82"/>
      <c r="D79" s="81">
        <v>3</v>
      </c>
      <c r="E79" s="82"/>
      <c r="F79" s="51">
        <v>4</v>
      </c>
      <c r="G79" s="51"/>
      <c r="H79" s="24"/>
      <c r="I79" s="88">
        <v>5</v>
      </c>
      <c r="J79" s="24"/>
      <c r="K79" s="24"/>
      <c r="L79" s="88">
        <v>6</v>
      </c>
    </row>
    <row r="80" spans="1:12" ht="6.75" customHeight="1">
      <c r="A80" s="51"/>
      <c r="B80" s="85"/>
      <c r="C80" s="86"/>
      <c r="D80" s="85"/>
      <c r="E80" s="86"/>
      <c r="F80" s="51"/>
      <c r="G80" s="51"/>
      <c r="H80" s="24"/>
      <c r="I80" s="89"/>
      <c r="J80" s="24"/>
      <c r="K80" s="24"/>
      <c r="L80" s="89"/>
    </row>
    <row r="81" spans="1:13" ht="34.5" customHeight="1">
      <c r="A81" s="10">
        <v>1</v>
      </c>
      <c r="B81" s="37" t="s">
        <v>12</v>
      </c>
      <c r="C81" s="38"/>
      <c r="D81" s="39">
        <f>L81</f>
        <v>33900</v>
      </c>
      <c r="E81" s="41"/>
      <c r="F81" s="35"/>
      <c r="G81" s="35"/>
      <c r="H81" s="25"/>
      <c r="I81" s="25"/>
      <c r="J81" s="25"/>
      <c r="K81" s="25"/>
      <c r="L81" s="25">
        <v>33900</v>
      </c>
      <c r="M81" s="7"/>
    </row>
    <row r="82" spans="1:13" ht="24.95" customHeight="1">
      <c r="A82" s="10">
        <v>2</v>
      </c>
      <c r="B82" s="37" t="s">
        <v>13</v>
      </c>
      <c r="C82" s="38"/>
      <c r="D82" s="39">
        <f t="shared" ref="D82:D88" si="1">L82</f>
        <v>0</v>
      </c>
      <c r="E82" s="41"/>
      <c r="F82" s="35"/>
      <c r="G82" s="35"/>
      <c r="H82" s="25"/>
      <c r="I82" s="25"/>
      <c r="J82" s="25"/>
      <c r="K82" s="25"/>
      <c r="L82" s="25">
        <v>0</v>
      </c>
    </row>
    <row r="83" spans="1:13" ht="33.75" customHeight="1">
      <c r="A83" s="10">
        <v>3</v>
      </c>
      <c r="B83" s="37" t="s">
        <v>14</v>
      </c>
      <c r="C83" s="38"/>
      <c r="D83" s="39">
        <f t="shared" si="1"/>
        <v>0</v>
      </c>
      <c r="E83" s="41"/>
      <c r="F83" s="35"/>
      <c r="G83" s="35"/>
      <c r="H83" s="25"/>
      <c r="I83" s="25"/>
      <c r="J83" s="25"/>
      <c r="K83" s="25"/>
      <c r="L83" s="25">
        <v>0</v>
      </c>
    </row>
    <row r="84" spans="1:13" ht="35.25" customHeight="1">
      <c r="A84" s="10">
        <v>4</v>
      </c>
      <c r="B84" s="37" t="s">
        <v>15</v>
      </c>
      <c r="C84" s="38"/>
      <c r="D84" s="39">
        <f t="shared" si="1"/>
        <v>0</v>
      </c>
      <c r="E84" s="41"/>
      <c r="F84" s="35"/>
      <c r="G84" s="35"/>
      <c r="H84" s="25"/>
      <c r="I84" s="25"/>
      <c r="J84" s="25"/>
      <c r="K84" s="25"/>
      <c r="L84" s="25">
        <v>0</v>
      </c>
    </row>
    <row r="85" spans="1:13" ht="24.95" customHeight="1">
      <c r="A85" s="10">
        <v>5</v>
      </c>
      <c r="B85" s="37" t="s">
        <v>16</v>
      </c>
      <c r="C85" s="38"/>
      <c r="D85" s="39">
        <v>0</v>
      </c>
      <c r="E85" s="41"/>
      <c r="F85" s="12"/>
      <c r="G85" s="12"/>
      <c r="H85" s="25"/>
      <c r="I85" s="26"/>
      <c r="J85" s="25"/>
      <c r="K85" s="25"/>
      <c r="L85" s="26">
        <v>0</v>
      </c>
    </row>
    <row r="86" spans="1:13" ht="24.95" customHeight="1">
      <c r="A86" s="10">
        <v>6</v>
      </c>
      <c r="B86" s="37" t="s">
        <v>17</v>
      </c>
      <c r="C86" s="38"/>
      <c r="D86" s="39">
        <f t="shared" si="1"/>
        <v>0</v>
      </c>
      <c r="E86" s="41"/>
      <c r="F86" s="35"/>
      <c r="G86" s="35"/>
      <c r="H86" s="25"/>
      <c r="I86" s="25"/>
      <c r="J86" s="25"/>
      <c r="K86" s="25"/>
      <c r="L86" s="25">
        <v>0</v>
      </c>
    </row>
    <row r="87" spans="1:13" ht="24.95" customHeight="1">
      <c r="A87" s="10">
        <v>7</v>
      </c>
      <c r="B87" s="37" t="s">
        <v>18</v>
      </c>
      <c r="C87" s="38"/>
      <c r="D87" s="39">
        <f t="shared" si="1"/>
        <v>0</v>
      </c>
      <c r="E87" s="41"/>
      <c r="F87" s="35"/>
      <c r="G87" s="35"/>
      <c r="H87" s="25"/>
      <c r="I87" s="25"/>
      <c r="J87" s="25"/>
      <c r="K87" s="25"/>
      <c r="L87" s="25">
        <v>0</v>
      </c>
    </row>
    <row r="88" spans="1:13" ht="38.25" customHeight="1">
      <c r="A88" s="10">
        <v>8</v>
      </c>
      <c r="B88" s="37" t="s">
        <v>5</v>
      </c>
      <c r="C88" s="38"/>
      <c r="D88" s="39">
        <f t="shared" si="1"/>
        <v>0</v>
      </c>
      <c r="E88" s="41"/>
      <c r="F88" s="35"/>
      <c r="G88" s="35"/>
      <c r="H88" s="25"/>
      <c r="I88" s="25"/>
      <c r="J88" s="25"/>
      <c r="K88" s="25"/>
      <c r="L88" s="25">
        <v>0</v>
      </c>
    </row>
    <row r="89" spans="1:13" ht="24.95" customHeight="1">
      <c r="A89" s="10">
        <v>9</v>
      </c>
      <c r="B89" s="37" t="s">
        <v>19</v>
      </c>
      <c r="C89" s="38"/>
      <c r="D89" s="39">
        <v>10000</v>
      </c>
      <c r="E89" s="41"/>
      <c r="F89" s="35"/>
      <c r="G89" s="35"/>
      <c r="H89" s="25"/>
      <c r="I89" s="25"/>
      <c r="J89" s="25"/>
      <c r="K89" s="25"/>
      <c r="L89" s="25">
        <v>10000</v>
      </c>
    </row>
    <row r="90" spans="1:13" ht="25.5" customHeight="1">
      <c r="A90" s="10"/>
      <c r="B90" s="28" t="s">
        <v>48</v>
      </c>
      <c r="C90" s="27"/>
      <c r="D90" s="68">
        <f>SUM(D81:E89)</f>
        <v>43900</v>
      </c>
      <c r="E90" s="70"/>
      <c r="F90" s="35"/>
      <c r="G90" s="35"/>
      <c r="H90" s="25"/>
      <c r="I90" s="25"/>
      <c r="J90" s="25"/>
      <c r="K90" s="25"/>
      <c r="L90" s="31">
        <f>SUM(L81:L89)</f>
        <v>43900</v>
      </c>
      <c r="M90" s="8"/>
    </row>
    <row r="91" spans="1:13">
      <c r="A91" s="2"/>
    </row>
    <row r="92" spans="1:13" ht="33" customHeight="1">
      <c r="A92" s="1"/>
      <c r="B92" s="29" t="s">
        <v>43</v>
      </c>
      <c r="C92" s="1"/>
      <c r="D92" s="90" t="s">
        <v>21</v>
      </c>
      <c r="E92" s="90"/>
      <c r="F92" s="1"/>
      <c r="G92" s="1"/>
      <c r="H92" s="1"/>
      <c r="I92" s="91" t="s">
        <v>41</v>
      </c>
      <c r="J92" s="91"/>
      <c r="K92" s="91"/>
      <c r="L92" s="91"/>
    </row>
    <row r="93" spans="1:13" ht="15.75">
      <c r="A93" s="1"/>
      <c r="B93" s="29" t="s">
        <v>42</v>
      </c>
      <c r="C93" s="1"/>
      <c r="D93" s="92" t="s">
        <v>22</v>
      </c>
      <c r="E93" s="92"/>
      <c r="F93" s="1"/>
      <c r="G93" s="1"/>
      <c r="H93" s="1"/>
      <c r="I93" s="92"/>
      <c r="J93" s="92"/>
      <c r="K93" s="92"/>
      <c r="L93" s="92"/>
    </row>
    <row r="94" spans="1:13" ht="15.75">
      <c r="A94" s="1"/>
      <c r="B94" s="20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ht="15" customHeight="1">
      <c r="A95" s="1"/>
      <c r="B95" s="29" t="s">
        <v>44</v>
      </c>
      <c r="C95" s="1"/>
      <c r="D95" s="90" t="s">
        <v>21</v>
      </c>
      <c r="E95" s="90"/>
      <c r="F95" s="1"/>
      <c r="G95" s="1"/>
      <c r="H95" s="1"/>
      <c r="I95" s="91" t="s">
        <v>51</v>
      </c>
      <c r="J95" s="91"/>
      <c r="K95" s="91"/>
      <c r="L95" s="91"/>
    </row>
    <row r="96" spans="1:13" ht="15.75">
      <c r="A96" s="1"/>
      <c r="B96" s="29" t="s">
        <v>45</v>
      </c>
      <c r="C96" s="1"/>
      <c r="D96" s="92" t="s">
        <v>22</v>
      </c>
      <c r="E96" s="92"/>
      <c r="F96" s="1"/>
      <c r="G96" s="1"/>
      <c r="H96" s="1"/>
      <c r="I96" s="92"/>
      <c r="J96" s="92"/>
      <c r="K96" s="92"/>
      <c r="L96" s="92"/>
    </row>
    <row r="97" spans="1: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1"/>
      <c r="B98" s="1" t="s">
        <v>56</v>
      </c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>
      <c r="A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20" t="s">
        <v>53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</sheetData>
  <mergeCells count="150">
    <mergeCell ref="B85:C85"/>
    <mergeCell ref="D85:E85"/>
    <mergeCell ref="B81:C81"/>
    <mergeCell ref="D81:E81"/>
    <mergeCell ref="L79:L80"/>
    <mergeCell ref="D95:E95"/>
    <mergeCell ref="I95:L95"/>
    <mergeCell ref="D96:E96"/>
    <mergeCell ref="I96:L96"/>
    <mergeCell ref="F86:G86"/>
    <mergeCell ref="B87:C87"/>
    <mergeCell ref="D87:E87"/>
    <mergeCell ref="F87:G87"/>
    <mergeCell ref="B86:C86"/>
    <mergeCell ref="D86:E86"/>
    <mergeCell ref="F88:G88"/>
    <mergeCell ref="B89:C89"/>
    <mergeCell ref="D93:E93"/>
    <mergeCell ref="I93:L93"/>
    <mergeCell ref="D90:E90"/>
    <mergeCell ref="F90:G90"/>
    <mergeCell ref="D92:E92"/>
    <mergeCell ref="I92:L92"/>
    <mergeCell ref="D89:E89"/>
    <mergeCell ref="F89:G89"/>
    <mergeCell ref="B88:C88"/>
    <mergeCell ref="D88:E88"/>
    <mergeCell ref="A69:L69"/>
    <mergeCell ref="A70:L70"/>
    <mergeCell ref="A72:A78"/>
    <mergeCell ref="B72:C78"/>
    <mergeCell ref="D72:E78"/>
    <mergeCell ref="G72:L77"/>
    <mergeCell ref="A79:A80"/>
    <mergeCell ref="F83:G83"/>
    <mergeCell ref="B84:C84"/>
    <mergeCell ref="D84:E84"/>
    <mergeCell ref="F84:G84"/>
    <mergeCell ref="F79:G80"/>
    <mergeCell ref="I79:I80"/>
    <mergeCell ref="F81:G81"/>
    <mergeCell ref="B82:C82"/>
    <mergeCell ref="D82:E82"/>
    <mergeCell ref="F82:G82"/>
    <mergeCell ref="B79:C80"/>
    <mergeCell ref="D79:E80"/>
    <mergeCell ref="B83:C83"/>
    <mergeCell ref="D83:E83"/>
    <mergeCell ref="D65:G65"/>
    <mergeCell ref="I65:L65"/>
    <mergeCell ref="B66:C66"/>
    <mergeCell ref="D66:G66"/>
    <mergeCell ref="I66:L66"/>
    <mergeCell ref="C53:C54"/>
    <mergeCell ref="I61:L61"/>
    <mergeCell ref="B62:C62"/>
    <mergeCell ref="D62:G62"/>
    <mergeCell ref="I62:L62"/>
    <mergeCell ref="B53:B54"/>
    <mergeCell ref="D60:G60"/>
    <mergeCell ref="I60:L60"/>
    <mergeCell ref="G53:H54"/>
    <mergeCell ref="I53:K54"/>
    <mergeCell ref="L53:L54"/>
    <mergeCell ref="A56:L56"/>
    <mergeCell ref="A53:A54"/>
    <mergeCell ref="I63:L63"/>
    <mergeCell ref="B64:C64"/>
    <mergeCell ref="G42:H43"/>
    <mergeCell ref="I47:K47"/>
    <mergeCell ref="I42:K43"/>
    <mergeCell ref="L42:L43"/>
    <mergeCell ref="D47:F47"/>
    <mergeCell ref="D48:E48"/>
    <mergeCell ref="G47:H47"/>
    <mergeCell ref="D68:G68"/>
    <mergeCell ref="B68:C68"/>
    <mergeCell ref="I68:L68"/>
    <mergeCell ref="B63:C63"/>
    <mergeCell ref="D63:G63"/>
    <mergeCell ref="I50:K50"/>
    <mergeCell ref="G51:H51"/>
    <mergeCell ref="I51:K51"/>
    <mergeCell ref="D64:G64"/>
    <mergeCell ref="I64:L64"/>
    <mergeCell ref="B65:C65"/>
    <mergeCell ref="D52:F52"/>
    <mergeCell ref="D53:F54"/>
    <mergeCell ref="B61:C61"/>
    <mergeCell ref="D61:G61"/>
    <mergeCell ref="A57:L58"/>
    <mergeCell ref="B60:C60"/>
    <mergeCell ref="G52:H52"/>
    <mergeCell ref="I52:K52"/>
    <mergeCell ref="G46:H46"/>
    <mergeCell ref="I46:K46"/>
    <mergeCell ref="G48:H48"/>
    <mergeCell ref="G44:H44"/>
    <mergeCell ref="I44:K44"/>
    <mergeCell ref="G45:H45"/>
    <mergeCell ref="I45:K45"/>
    <mergeCell ref="G50:H50"/>
    <mergeCell ref="H36:I36"/>
    <mergeCell ref="J36:L36"/>
    <mergeCell ref="L38:L39"/>
    <mergeCell ref="D1:L9"/>
    <mergeCell ref="D37:F37"/>
    <mergeCell ref="D35:L35"/>
    <mergeCell ref="G37:H37"/>
    <mergeCell ref="I37:K37"/>
    <mergeCell ref="F36:G36"/>
    <mergeCell ref="A17:L17"/>
    <mergeCell ref="A18:L18"/>
    <mergeCell ref="A19:L19"/>
    <mergeCell ref="A20:L20"/>
    <mergeCell ref="A21:L21"/>
    <mergeCell ref="A35:A36"/>
    <mergeCell ref="B35:B36"/>
    <mergeCell ref="C35:C36"/>
    <mergeCell ref="D36:E36"/>
    <mergeCell ref="B24:J24"/>
    <mergeCell ref="A32:L32"/>
    <mergeCell ref="A33:L34"/>
    <mergeCell ref="A38:A51"/>
    <mergeCell ref="C38:C39"/>
    <mergeCell ref="C42:C43"/>
    <mergeCell ref="B40:B41"/>
    <mergeCell ref="C40:C41"/>
    <mergeCell ref="G40:H41"/>
    <mergeCell ref="I40:K41"/>
    <mergeCell ref="L40:L41"/>
    <mergeCell ref="I38:K39"/>
    <mergeCell ref="B38:B39"/>
    <mergeCell ref="B67:C67"/>
    <mergeCell ref="D67:G67"/>
    <mergeCell ref="I67:L67"/>
    <mergeCell ref="D38:F39"/>
    <mergeCell ref="D40:F41"/>
    <mergeCell ref="D42:F43"/>
    <mergeCell ref="D45:F45"/>
    <mergeCell ref="D44:E44"/>
    <mergeCell ref="D46:E46"/>
    <mergeCell ref="D49:F49"/>
    <mergeCell ref="D50:E50"/>
    <mergeCell ref="I48:K48"/>
    <mergeCell ref="G49:H49"/>
    <mergeCell ref="I49:K49"/>
    <mergeCell ref="G38:H39"/>
    <mergeCell ref="D51:F51"/>
    <mergeCell ref="B42:B43"/>
  </mergeCells>
  <phoneticPr fontId="0" type="noConversion"/>
  <pageMargins left="0.53" right="0.46" top="0.31" bottom="0.32" header="0.3" footer="0.3"/>
  <pageSetup paperSize="9" scale="89" fitToHeight="0" orientation="landscape" r:id="rId1"/>
  <rowBreaks count="3" manualBreakCount="3">
    <brk id="31" max="16383" man="1"/>
    <brk id="54" max="11" man="1"/>
    <brk id="6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18</vt:lpstr>
      <vt:lpstr>'приложение № 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2023-10-31T11:28:17Z</dcterms:modified>
</cp:coreProperties>
</file>